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0730" windowHeight="11760"/>
  </bookViews>
  <sheets>
    <sheet name="BALANCE" sheetId="1" r:id="rId1"/>
  </sheets>
  <definedNames>
    <definedName name="_xlnm.Print_Area" localSheetId="0">BALANCE!$A$1:$E$64</definedName>
    <definedName name="_xlnm.Print_Titles" localSheetId="0">BALANCE!$2:$7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<sst xmlns="http://schemas.openxmlformats.org/spreadsheetml/2006/main" count="74" uniqueCount="50">
  <si>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</si>
  <si>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</si>
  <si>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</si>
  <si>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</si>
  <si>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</si>
  <si>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</si>
  <si>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</si>
  <si>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</si>
  <si>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</si>
  <si>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</si>
  <si>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</si>
  <si>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</si>
  <si>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</si>
  <si>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</si>
  <si>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</si>
  <si>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</si>
  <si>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</si>
  <si>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</si>
  <si>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</si>
  <si>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</si>
  <si>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</si>
  <si>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</si>
  <si>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</si>
  <si>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</si>
  <si>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</si>
  <si>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</si>
  <si>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</si>
  <si>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</si>
  <si>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</si>
  <si>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</si>
  <si>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</si>
  <si>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</si>
  <si>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</si>
  <si>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</si>
  <si>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</si>
  <si>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</si>
  <si>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</si>
  <si>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</si>
  <si>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</si>
  <si>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</si>
  <si>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</si>
  <si>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</si>
  <si>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</si>
  <si>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</si>
  <si>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Tecnologica de la Babicora</t>
  </si>
  <si>
    <t>Del 01 de enero al 31 de Diciembre de 2021 (b)</t>
  </si>
  <si>
    <t>MAN Erik Gabriel Loya Ruiz</t>
  </si>
  <si>
    <t>Lic. Sarahí Macías Chacón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</si>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</sst>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7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8" fillId="0" borderId="7" xfId="2" applyFont="1" applyBorder="1" applyProtection="1">
      <protection locked="0"/>
    </xf>
    <xf numFmtId="17" fontId="7" fillId="0" borderId="0" xfId="2" applyNumberFormat="1" applyProtection="1">
      <protection locked="0"/>
    </xf>
    <xf numFmtId="0" fontId="9" fillId="0" borderId="7" xfId="2" applyFont="1" applyBorder="1" applyProtection="1">
      <protection locked="0"/>
    </xf>
    <xf numFmtId="0" fontId="9" fillId="0" borderId="0" xfId="2" applyFont="1" applyBorder="1" applyProtection="1">
      <protection locked="0"/>
    </xf>
    <xf numFmtId="0" fontId="8" fillId="0" borderId="0" xfId="2" applyFont="1" applyBorder="1" applyAlignment="1" applyProtection="1">
      <protection locked="0"/>
    </xf>
    <xf numFmtId="0" fontId="7" fillId="0" borderId="0" xfId="2" applyAlignment="1" applyProtection="1">
      <protection locked="0"/>
    </xf>
    <xf numFmtId="0" fontId="10" fillId="0" borderId="0" xfId="2" applyFont="1" applyBorder="1" applyAlignme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10" fillId="0" borderId="2" xfId="2" applyFont="1" applyBorder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A2" sqref="A2:F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53" t="s">
        <v>44</v>
      </c>
      <c r="C2" s="54"/>
      <c r="D2" s="54"/>
      <c r="E2" s="55"/>
    </row>
    <row r="3" spans="2:5" ht="14.45" x14ac:dyDescent="0.3">
      <c r="B3" s="56" t="s">
        <v>0</v>
      </c>
      <c r="C3" s="57"/>
      <c r="D3" s="57"/>
      <c r="E3" s="58"/>
    </row>
    <row r="4" spans="2:5" ht="14.45" x14ac:dyDescent="0.3">
      <c r="B4" s="59" t="s">
        <v>45</v>
      </c>
      <c r="C4" s="60"/>
      <c r="D4" s="60"/>
      <c r="E4" s="61"/>
    </row>
    <row r="5" spans="2:5" thickBot="1" x14ac:dyDescent="0.35">
      <c r="B5" s="62" t="s">
        <v>1</v>
      </c>
      <c r="C5" s="63"/>
      <c r="D5" s="63"/>
      <c r="E5" s="64"/>
    </row>
    <row r="6" spans="2:5" x14ac:dyDescent="0.25">
      <c r="B6" s="49" t="s">
        <v>2</v>
      </c>
      <c r="C6" s="3" t="s">
        <v>3</v>
      </c>
      <c r="D6" s="65" t="s">
        <v>4</v>
      </c>
      <c r="E6" s="3" t="s">
        <v>5</v>
      </c>
    </row>
    <row r="7" spans="2:5" ht="15.75" thickBot="1" x14ac:dyDescent="0.3">
      <c r="B7" s="50"/>
      <c r="C7" s="4" t="s">
        <v>6</v>
      </c>
      <c r="D7" s="66"/>
      <c r="E7" s="4" t="s">
        <v>7</v>
      </c>
    </row>
    <row r="8" spans="2:5" ht="14.45" x14ac:dyDescent="0.3">
      <c r="B8" s="27" t="s">
        <v>8</v>
      </c>
      <c r="C8" s="5">
        <f>SUM(C9:C11)</f>
        <v>29747800</v>
      </c>
      <c r="D8" s="5">
        <f t="shared" ref="D8:E8" si="0">SUM(D9:D11)</f>
        <v>27957413</v>
      </c>
      <c r="E8" s="5">
        <f t="shared" si="0"/>
        <v>27957413</v>
      </c>
    </row>
    <row r="9" spans="2:5" x14ac:dyDescent="0.25">
      <c r="B9" s="28" t="s">
        <v>9</v>
      </c>
      <c r="C9" s="33">
        <v>2184020</v>
      </c>
      <c r="D9" s="33">
        <v>2184020</v>
      </c>
      <c r="E9" s="33">
        <v>2184020</v>
      </c>
    </row>
    <row r="10" spans="2:5" x14ac:dyDescent="0.25">
      <c r="B10" s="28" t="s">
        <v>10</v>
      </c>
      <c r="C10" s="33">
        <v>27563780</v>
      </c>
      <c r="D10" s="33">
        <v>25773393</v>
      </c>
      <c r="E10" s="33">
        <v>25773393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29747800</v>
      </c>
      <c r="D12" s="5">
        <f>SUM(D13+D14)</f>
        <v>27264740</v>
      </c>
      <c r="E12" s="5">
        <f>SUM(E13+E14)</f>
        <v>24489795</v>
      </c>
    </row>
    <row r="13" spans="2:5" ht="24" x14ac:dyDescent="0.25">
      <c r="B13" s="28" t="s">
        <v>13</v>
      </c>
      <c r="C13" s="33">
        <v>2184020</v>
      </c>
      <c r="D13" s="33">
        <v>1535783</v>
      </c>
      <c r="E13" s="33">
        <v>1535783</v>
      </c>
    </row>
    <row r="14" spans="2:5" ht="24" x14ac:dyDescent="0.25">
      <c r="B14" s="28" t="s">
        <v>14</v>
      </c>
      <c r="C14" s="33">
        <v>27563780</v>
      </c>
      <c r="D14" s="33">
        <v>25728957</v>
      </c>
      <c r="E14" s="33">
        <v>22954012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692673</v>
      </c>
      <c r="E18" s="5">
        <f t="shared" si="2"/>
        <v>3467618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692673</v>
      </c>
      <c r="E19" s="5">
        <f t="shared" si="3"/>
        <v>3467618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692673</v>
      </c>
      <c r="E20" s="7">
        <f t="shared" si="4"/>
        <v>3467618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0</v>
      </c>
      <c r="D27" s="5">
        <f t="shared" ref="D27:E27" si="6">D20+D24</f>
        <v>692673</v>
      </c>
      <c r="E27" s="5">
        <f t="shared" si="6"/>
        <v>3467618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25">
      <c r="B31" s="49" t="s">
        <v>21</v>
      </c>
      <c r="C31" s="49" t="s">
        <v>28</v>
      </c>
      <c r="D31" s="49" t="s">
        <v>4</v>
      </c>
      <c r="E31" s="19" t="s">
        <v>5</v>
      </c>
    </row>
    <row r="32" spans="2:5" ht="15.75" thickBot="1" x14ac:dyDescent="0.3">
      <c r="B32" s="50"/>
      <c r="C32" s="50"/>
      <c r="D32" s="50"/>
      <c r="E32" s="20" t="s">
        <v>23</v>
      </c>
    </row>
    <row r="33" spans="2:5" ht="14.4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2.9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67" t="s">
        <v>35</v>
      </c>
      <c r="C39" s="69">
        <f>C33-C36</f>
        <v>0</v>
      </c>
      <c r="D39" s="69">
        <f t="shared" ref="D39:E39" si="9">D33-D36</f>
        <v>0</v>
      </c>
      <c r="E39" s="69">
        <f t="shared" si="9"/>
        <v>0</v>
      </c>
    </row>
    <row r="40" spans="2:5" ht="15.75" thickBot="1" x14ac:dyDescent="0.3">
      <c r="B40" s="68"/>
      <c r="C40" s="70"/>
      <c r="D40" s="70"/>
      <c r="E40" s="70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9" t="s">
        <v>21</v>
      </c>
      <c r="C43" s="19" t="s">
        <v>3</v>
      </c>
      <c r="D43" s="49" t="s">
        <v>4</v>
      </c>
      <c r="E43" s="19" t="s">
        <v>5</v>
      </c>
    </row>
    <row r="44" spans="2:5" ht="15.75" thickBot="1" x14ac:dyDescent="0.3">
      <c r="B44" s="50"/>
      <c r="C44" s="20" t="s">
        <v>22</v>
      </c>
      <c r="D44" s="50"/>
      <c r="E44" s="20" t="s">
        <v>23</v>
      </c>
    </row>
    <row r="45" spans="2:5" x14ac:dyDescent="0.25">
      <c r="B45" s="15" t="s">
        <v>36</v>
      </c>
      <c r="C45" s="22">
        <f>C9</f>
        <v>2184020</v>
      </c>
      <c r="D45" s="22">
        <f t="shared" ref="D45:E45" si="10">D9</f>
        <v>2184020</v>
      </c>
      <c r="E45" s="22">
        <f t="shared" si="10"/>
        <v>2184020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2184020</v>
      </c>
      <c r="D49" s="22">
        <f t="shared" ref="D49:E49" si="14">D13</f>
        <v>1535783</v>
      </c>
      <c r="E49" s="22">
        <f t="shared" si="14"/>
        <v>1535783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648237</v>
      </c>
      <c r="E51" s="21">
        <f t="shared" si="16"/>
        <v>648237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648237</v>
      </c>
      <c r="E52" s="21">
        <f t="shared" si="17"/>
        <v>648237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9" t="s">
        <v>21</v>
      </c>
      <c r="C55" s="49" t="s">
        <v>28</v>
      </c>
      <c r="D55" s="49" t="s">
        <v>4</v>
      </c>
      <c r="E55" s="19" t="s">
        <v>5</v>
      </c>
    </row>
    <row r="56" spans="2:6" ht="15.75" thickBot="1" x14ac:dyDescent="0.3">
      <c r="B56" s="50"/>
      <c r="C56" s="50"/>
      <c r="D56" s="50"/>
      <c r="E56" s="20" t="s">
        <v>23</v>
      </c>
    </row>
    <row r="57" spans="2:6" x14ac:dyDescent="0.25">
      <c r="B57" s="15" t="s">
        <v>10</v>
      </c>
      <c r="C57" s="22">
        <f>C10</f>
        <v>27563780</v>
      </c>
      <c r="D57" s="22">
        <f t="shared" ref="D57:E57" si="18">D10</f>
        <v>25773393</v>
      </c>
      <c r="E57" s="22">
        <f t="shared" si="18"/>
        <v>25773393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27563780</v>
      </c>
      <c r="D61" s="22">
        <f t="shared" ref="D61:E61" si="22">D14</f>
        <v>25728957</v>
      </c>
      <c r="E61" s="22">
        <f t="shared" si="22"/>
        <v>22954012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44436</v>
      </c>
      <c r="E63" s="21">
        <f t="shared" si="24"/>
        <v>2819381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44436</v>
      </c>
      <c r="E64" s="32">
        <f t="shared" si="25"/>
        <v>2819381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ht="15.75" thickBot="1" x14ac:dyDescent="0.3">
      <c r="B67" s="42"/>
      <c r="C67" s="43"/>
      <c r="D67" s="44"/>
      <c r="E67" s="44"/>
      <c r="F67" s="45"/>
    </row>
    <row r="68" spans="2:18" s="40" customFormat="1" x14ac:dyDescent="0.25">
      <c r="B68" s="46" t="s">
        <v>46</v>
      </c>
      <c r="C68" s="47"/>
      <c r="D68" s="51" t="s">
        <v>47</v>
      </c>
      <c r="E68" s="51"/>
      <c r="F68" s="48"/>
    </row>
    <row r="69" spans="2:18" s="40" customFormat="1" x14ac:dyDescent="0.25">
      <c r="B69" s="46" t="s">
        <v>48</v>
      </c>
      <c r="C69" s="47"/>
      <c r="D69" s="52" t="s">
        <v>49</v>
      </c>
      <c r="E69" s="52"/>
      <c r="F69" s="52"/>
    </row>
    <row r="70" spans="2:18" s="40" customFormat="1" x14ac:dyDescent="0.25"/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20">
    <mergeCell ref="D69:F69"/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  <mergeCell ref="D68:E68"/>
  </mergeCells>
  <pageMargins left="0.23622047244094491" right="0.23622047244094491" top="0.74803149606299213" bottom="0.74803149606299213" header="0.31496062992125984" footer="0.31496062992125984"/>
  <pageSetup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</vt:lpstr>
      <vt:lpstr>BALANCE!Área_de_impresión</vt:lpstr>
      <vt:lpstr>BALANCE!Títulos_a_imprimir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2022-02-04T20:46:36Z</cp:lastPrinted>
  <dcterms:created xsi:type="dcterms:W3CDTF">2020-01-08T20:37:56Z</dcterms:created>
  <dcterms:modified xsi:type="dcterms:W3CDTF">2022-02-04T20:48:19Z</dcterms:modified>
</cp:coreProperties>
</file>